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ey\Google Drive\IAF\Financials\"/>
    </mc:Choice>
  </mc:AlternateContent>
  <xr:revisionPtr revIDLastSave="0" documentId="13_ncr:1_{44BE9A84-A072-411C-B6E3-52CAD3624B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fit and Lo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20" i="1"/>
  <c r="B19" i="1"/>
  <c r="B18" i="1"/>
  <c r="B17" i="1"/>
  <c r="B16" i="1"/>
  <c r="B15" i="1"/>
  <c r="B14" i="1"/>
  <c r="B13" i="1"/>
  <c r="B8" i="1"/>
  <c r="B21" i="1" l="1"/>
  <c r="B23" i="1" s="1"/>
</calcChain>
</file>

<file path=xl/sharedStrings.xml><?xml version="1.0" encoding="utf-8"?>
<sst xmlns="http://schemas.openxmlformats.org/spreadsheetml/2006/main" count="21" uniqueCount="21">
  <si>
    <t>Total</t>
  </si>
  <si>
    <t>Income</t>
  </si>
  <si>
    <t xml:space="preserve">   Direct Public Support</t>
  </si>
  <si>
    <t xml:space="preserve">   License Plates</t>
  </si>
  <si>
    <t>Total Income</t>
  </si>
  <si>
    <t>Expenses</t>
  </si>
  <si>
    <t xml:space="preserve">   Banking Fees</t>
  </si>
  <si>
    <t xml:space="preserve">   Business Expenses</t>
  </si>
  <si>
    <t xml:space="preserve">   Contract Services</t>
  </si>
  <si>
    <t xml:space="preserve">   Facilities and Equipment</t>
  </si>
  <si>
    <t xml:space="preserve">   Insurance</t>
  </si>
  <si>
    <t xml:space="preserve">   Marketing</t>
  </si>
  <si>
    <t xml:space="preserve">   Office Operations</t>
  </si>
  <si>
    <t>Total Expenses</t>
  </si>
  <si>
    <t>Net Income</t>
  </si>
  <si>
    <t>Thursday, Nov 11, 2021 04:21:24 AM GMT-8 - Cash Basis</t>
  </si>
  <si>
    <t>All Other Classes</t>
  </si>
  <si>
    <t>Profit and Loss</t>
  </si>
  <si>
    <t>January - October, 2021</t>
  </si>
  <si>
    <t xml:space="preserve">   Grant Expenses</t>
  </si>
  <si>
    <t xml:space="preserve">   Raffle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</si>
</sst>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10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164" fontId="5" fillId="0" borderId="0" xfId="0" applyNumberFormat="1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right" wrapText="1"/>
    </xf>
    <xf numFmtId="165" fontId="4" fillId="0" borderId="2" xfId="0" applyNumberFormat="1" applyFont="1" applyBorder="1" applyAlignment="1">
      <alignment horizontal="right" wrapText="1"/>
    </xf>
    <xf numFmtId="165" fontId="4" fillId="0" borderId="0" xfId="0" applyNumberFormat="1" applyFont="1" applyBorder="1" applyAlignment="1">
      <alignment horizontal="right" wrapText="1"/>
    </xf>
    <xf numFmtId="165" fontId="4" fillId="0" borderId="3" xfId="0" applyNumberFormat="1" applyFont="1" applyBorder="1" applyAlignment="1">
      <alignment horizontal="right" wrapText="1"/>
    </xf>
    <xf numFmtId="0" fontId="7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"/>
    </xf>
    <xf numFmtId="0" fontId="0" fillId="0" borderId="0" xfId="0"/>
    <xf numFmtId="0" fontId="8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"/>
  <sheetViews>
    <sheetView tabSelected="1" workbookViewId="0">
      <selection sqref="A1:B1"/>
    </sheetView>
  </sheetViews>
  <sheetFormatPr defaultRowHeight="15" x14ac:dyDescent="0.25"/>
  <cols>
    <col min="1" max="1" width="24.85546875" customWidth="1"/>
    <col min="2" max="2" width="15.42578125" customWidth="1"/>
  </cols>
  <sheetData>
    <row r="1" spans="1:2" ht="21" x14ac:dyDescent="0.35">
      <c r="A1" s="17" t="s">
        <v>16</v>
      </c>
      <c r="B1" s="18"/>
    </row>
    <row r="2" spans="1:2" ht="21" x14ac:dyDescent="0.35">
      <c r="A2" s="17" t="s">
        <v>17</v>
      </c>
      <c r="B2" s="18"/>
    </row>
    <row r="3" spans="1:2" ht="15.75" x14ac:dyDescent="0.25">
      <c r="A3" s="19" t="s">
        <v>18</v>
      </c>
      <c r="B3" s="20"/>
    </row>
    <row r="5" spans="1:2" x14ac:dyDescent="0.25">
      <c r="A5" s="1"/>
      <c r="B5" s="2" t="s">
        <v>0</v>
      </c>
    </row>
    <row r="6" spans="1:2" s="7" customFormat="1" ht="20.100000000000001" customHeight="1" x14ac:dyDescent="0.25">
      <c r="A6" s="5" t="s">
        <v>1</v>
      </c>
      <c r="B6" s="6"/>
    </row>
    <row r="7" spans="1:2" s="7" customFormat="1" ht="20.100000000000001" customHeight="1" x14ac:dyDescent="0.25">
      <c r="A7" s="8" t="s">
        <v>2</v>
      </c>
      <c r="B7" s="9">
        <v>5018.09</v>
      </c>
    </row>
    <row r="8" spans="1:2" s="7" customFormat="1" ht="20.100000000000001" customHeight="1" x14ac:dyDescent="0.25">
      <c r="A8" s="8" t="s">
        <v>3</v>
      </c>
      <c r="B8" s="9">
        <f>39896</f>
        <v>39896</v>
      </c>
    </row>
    <row r="9" spans="1:2" s="14" customFormat="1" ht="20.100000000000001" customHeight="1" x14ac:dyDescent="0.25">
      <c r="A9" s="8" t="s">
        <v>20</v>
      </c>
      <c r="B9" s="9">
        <v>4169.7</v>
      </c>
    </row>
    <row r="10" spans="1:2" s="7" customFormat="1" ht="20.100000000000001" customHeight="1" x14ac:dyDescent="0.25">
      <c r="A10" s="5" t="s">
        <v>4</v>
      </c>
      <c r="B10" s="10">
        <f>SUM(B7:B9)</f>
        <v>49083.789999999994</v>
      </c>
    </row>
    <row r="11" spans="1:2" s="7" customFormat="1" ht="20.100000000000001" customHeight="1" x14ac:dyDescent="0.25">
      <c r="A11" s="5"/>
      <c r="B11" s="11"/>
    </row>
    <row r="12" spans="1:2" s="7" customFormat="1" ht="20.100000000000001" customHeight="1" x14ac:dyDescent="0.25">
      <c r="A12" s="5" t="s">
        <v>5</v>
      </c>
      <c r="B12" s="6"/>
    </row>
    <row r="13" spans="1:2" s="7" customFormat="1" ht="20.100000000000001" customHeight="1" x14ac:dyDescent="0.25">
      <c r="A13" s="8" t="s">
        <v>6</v>
      </c>
      <c r="B13" s="9">
        <f>175</f>
        <v>175</v>
      </c>
    </row>
    <row r="14" spans="1:2" s="7" customFormat="1" ht="20.100000000000001" customHeight="1" x14ac:dyDescent="0.25">
      <c r="A14" s="8" t="s">
        <v>7</v>
      </c>
      <c r="B14" s="9">
        <f>175</f>
        <v>175</v>
      </c>
    </row>
    <row r="15" spans="1:2" s="7" customFormat="1" ht="20.100000000000001" customHeight="1" x14ac:dyDescent="0.25">
      <c r="A15" s="8" t="s">
        <v>8</v>
      </c>
      <c r="B15" s="9">
        <f>10564.5</f>
        <v>10564.5</v>
      </c>
    </row>
    <row r="16" spans="1:2" s="7" customFormat="1" ht="20.100000000000001" customHeight="1" x14ac:dyDescent="0.25">
      <c r="A16" s="13" t="s">
        <v>9</v>
      </c>
      <c r="B16" s="9">
        <f>1866.8</f>
        <v>1866.8</v>
      </c>
    </row>
    <row r="17" spans="1:2" s="7" customFormat="1" ht="20.100000000000001" customHeight="1" x14ac:dyDescent="0.25">
      <c r="A17" s="8" t="s">
        <v>19</v>
      </c>
      <c r="B17" s="9">
        <f>11584</f>
        <v>11584</v>
      </c>
    </row>
    <row r="18" spans="1:2" s="7" customFormat="1" ht="20.100000000000001" customHeight="1" x14ac:dyDescent="0.25">
      <c r="A18" s="8" t="s">
        <v>10</v>
      </c>
      <c r="B18" s="9">
        <f>857</f>
        <v>857</v>
      </c>
    </row>
    <row r="19" spans="1:2" s="7" customFormat="1" ht="20.100000000000001" customHeight="1" x14ac:dyDescent="0.25">
      <c r="A19" s="8" t="s">
        <v>11</v>
      </c>
      <c r="B19" s="9">
        <f>1095.83</f>
        <v>1095.83</v>
      </c>
    </row>
    <row r="20" spans="1:2" s="7" customFormat="1" ht="20.100000000000001" customHeight="1" x14ac:dyDescent="0.25">
      <c r="A20" s="8" t="s">
        <v>12</v>
      </c>
      <c r="B20" s="9">
        <f>326.59</f>
        <v>326.58999999999997</v>
      </c>
    </row>
    <row r="21" spans="1:2" s="7" customFormat="1" ht="20.100000000000001" customHeight="1" x14ac:dyDescent="0.25">
      <c r="A21" s="5" t="s">
        <v>13</v>
      </c>
      <c r="B21" s="10">
        <f>(((((((B13)+(B14))+(B15))+(B16))+(B17))+(B18))+(B19))+(B20)</f>
        <v>26644.719999999998</v>
      </c>
    </row>
    <row r="22" spans="1:2" s="7" customFormat="1" ht="20.100000000000001" customHeight="1" x14ac:dyDescent="0.25">
      <c r="A22" s="5"/>
      <c r="B22" s="12"/>
    </row>
    <row r="23" spans="1:2" s="7" customFormat="1" ht="20.100000000000001" customHeight="1" x14ac:dyDescent="0.25">
      <c r="A23" s="5" t="s">
        <v>14</v>
      </c>
      <c r="B23" s="10">
        <f>B10-B21</f>
        <v>22439.069999999996</v>
      </c>
    </row>
    <row r="24" spans="1:2" x14ac:dyDescent="0.25">
      <c r="A24" s="3"/>
      <c r="B24" s="4"/>
    </row>
    <row r="27" spans="1:2" x14ac:dyDescent="0.25">
      <c r="A27" s="15" t="s">
        <v>15</v>
      </c>
      <c r="B27" s="16"/>
    </row>
  </sheetData>
  <mergeCells count="4">
    <mergeCell ref="A27:B27"/>
    <mergeCell ref="A1:B1"/>
    <mergeCell ref="A2:B2"/>
    <mergeCell ref="A3:B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Nadine Burak</cp:lastModifiedBy>
  <cp:lastPrinted>2021-11-11T12:28:47Z</cp:lastPrinted>
  <dcterms:created xsi:type="dcterms:W3CDTF">2021-11-11T12:21:24Z</dcterms:created>
  <dcterms:modified xsi:type="dcterms:W3CDTF">2021-11-11T16:47:34Z</dcterms:modified>
</cp:coreProperties>
</file>